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awillett/Downloads/"/>
    </mc:Choice>
  </mc:AlternateContent>
  <xr:revisionPtr revIDLastSave="0" documentId="13_ncr:1_{7ADB3313-3D41-3D4E-8408-664ECC4C167F}" xr6:coauthVersionLast="43" xr6:coauthVersionMax="44" xr10:uidLastSave="{00000000-0000-0000-0000-000000000000}"/>
  <bookViews>
    <workbookView xWindow="0" yWindow="620" windowWidth="28800" windowHeight="15860" activeTab="1" xr2:uid="{2BDA6972-3579-D74C-A34B-8B80758C7918}"/>
  </bookViews>
  <sheets>
    <sheet name="Your Deal Analyzer" sheetId="2" r:id="rId1"/>
    <sheet name="S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2" l="1"/>
  <c r="E15" i="2"/>
  <c r="E16" i="2" s="1"/>
  <c r="E19" i="2" s="1"/>
  <c r="E18" i="1" l="1"/>
  <c r="E15" i="1" l="1"/>
  <c r="E16" i="1" s="1"/>
  <c r="E19" i="1" l="1"/>
</calcChain>
</file>

<file path=xl/sharedStrings.xml><?xml version="1.0" encoding="utf-8"?>
<sst xmlns="http://schemas.openxmlformats.org/spreadsheetml/2006/main" count="80" uniqueCount="40">
  <si>
    <t>Question</t>
  </si>
  <si>
    <t>Property Address:</t>
  </si>
  <si>
    <t>TYPE OF PROPERTY:</t>
  </si>
  <si>
    <t>YEAR BUILT:</t>
  </si>
  <si>
    <t>SQUARE FOOTAGE:</t>
  </si>
  <si>
    <t>NUMBER OF BEDROOMS:</t>
  </si>
  <si>
    <t>NUMBER OF BATHROOMS:</t>
  </si>
  <si>
    <t>QUESTIONS TO ASK YOURSELF:</t>
  </si>
  <si>
    <t>PURCHASE PRICE:</t>
  </si>
  <si>
    <t>BUDGET:</t>
  </si>
  <si>
    <t xml:space="preserve">INSURANCE: </t>
  </si>
  <si>
    <t>SELLING PRICE:</t>
  </si>
  <si>
    <t>ARV:</t>
  </si>
  <si>
    <t>DEAL TOTAL =</t>
  </si>
  <si>
    <t>ESTIMATED PROFITS =</t>
  </si>
  <si>
    <t>2 car/attached</t>
  </si>
  <si>
    <t>GARAGE:</t>
  </si>
  <si>
    <t>Single Family</t>
  </si>
  <si>
    <t>Unfinished</t>
  </si>
  <si>
    <t>BASEMENT:</t>
  </si>
  <si>
    <t>OTHER NOTES:</t>
  </si>
  <si>
    <t>303-539-3000</t>
  </si>
  <si>
    <t>Info@HardMoneyMike.com</t>
  </si>
  <si>
    <t>HardMoneyMike.com</t>
  </si>
  <si>
    <t>All rights reserved by Hard Money Mike</t>
  </si>
  <si>
    <t>QUICK DEAL ANALYZER</t>
  </si>
  <si>
    <t>123 Main Street, Denver, CO 80205</t>
  </si>
  <si>
    <t>Answer</t>
  </si>
  <si>
    <t>REALTOR  COST:</t>
  </si>
  <si>
    <t>COST OF LOAN (ORIGINATION):</t>
  </si>
  <si>
    <t>TITLE CLOSING COSTS:</t>
  </si>
  <si>
    <t xml:space="preserve">REALTOR LISTING FEES (%): </t>
  </si>
  <si>
    <t>Do you have the ability to take this project on now?</t>
  </si>
  <si>
    <t>Are the profits in line with your goals and lending requirements?</t>
  </si>
  <si>
    <t>Are these numbers best or worst case?</t>
  </si>
  <si>
    <t xml:space="preserve">Are there any ideas to lower the cost and or raise the selling price? </t>
  </si>
  <si>
    <t>Have you run the HMM Deal Optimizer to see your best loan options? If not, download it at HardMoneyMike.com/LCO.</t>
  </si>
  <si>
    <t>What would be the cashflow if you rented the property?</t>
  </si>
  <si>
    <t>How many months will this project take?</t>
  </si>
  <si>
    <t>SAMPLE ** QUICK DEAL ANALYZER **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</si>
</sst>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2"/>
      <color theme="1"/>
      <name val="Calibri"/>
      <family val="2"/>
      <scheme val="minor"/>
    </font>
    <font>
      <sz val="16"/>
      <color theme="1"/>
      <name val="Helvetica"/>
      <family val="2"/>
    </font>
    <font>
      <b/>
      <sz val="16"/>
      <color theme="0"/>
      <name val="Helvetica"/>
      <family val="2"/>
    </font>
    <font>
      <b/>
      <sz val="24"/>
      <color theme="0"/>
      <name val="Helvetica"/>
      <family val="2"/>
    </font>
    <font>
      <b/>
      <sz val="30"/>
      <color theme="0"/>
      <name val="Helvetica"/>
      <family val="2"/>
    </font>
    <font>
      <sz val="16"/>
      <color theme="0"/>
      <name val="Helvetica"/>
      <family val="2"/>
    </font>
    <font>
      <b/>
      <sz val="24"/>
      <color theme="1"/>
      <name val="Helvetica"/>
      <family val="2"/>
    </font>
    <font>
      <b/>
      <sz val="16"/>
      <color theme="9" tint="-0.499984740745262"/>
      <name val="Helvetica"/>
      <family val="2"/>
    </font>
    <font>
      <b/>
      <sz val="16"/>
      <color theme="1"/>
      <name val="Helvetica"/>
      <family val="2"/>
    </font>
    <font>
      <b/>
      <sz val="18"/>
      <color theme="0"/>
      <name val="Helvetica"/>
      <family val="2"/>
    </font>
    <font>
      <b/>
      <i/>
      <sz val="14"/>
      <color theme="0"/>
      <name val="Helvetica"/>
      <family val="2"/>
    </font>
    <font>
      <b/>
      <sz val="18"/>
      <color theme="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33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3" fontId="1" fillId="2" borderId="1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6" fillId="4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/>
    </xf>
    <xf numFmtId="0" fontId="1" fillId="4" borderId="0" xfId="0" applyFont="1" applyFill="1" applyBorder="1"/>
    <xf numFmtId="0" fontId="8" fillId="0" borderId="13" xfId="0" applyFont="1" applyBorder="1" applyAlignment="1">
      <alignment horizontal="right"/>
    </xf>
    <xf numFmtId="164" fontId="8" fillId="0" borderId="13" xfId="0" applyNumberFormat="1" applyFont="1" applyBorder="1" applyAlignment="1">
      <alignment horizontal="left"/>
    </xf>
    <xf numFmtId="0" fontId="8" fillId="2" borderId="10" xfId="0" applyFont="1" applyFill="1" applyBorder="1" applyAlignment="1">
      <alignment horizontal="right"/>
    </xf>
    <xf numFmtId="0" fontId="8" fillId="0" borderId="10" xfId="0" applyFont="1" applyBorder="1" applyAlignment="1">
      <alignment horizontal="right"/>
    </xf>
    <xf numFmtId="164" fontId="8" fillId="0" borderId="10" xfId="0" applyNumberFormat="1" applyFont="1" applyBorder="1" applyAlignment="1">
      <alignment horizontal="left"/>
    </xf>
    <xf numFmtId="0" fontId="8" fillId="2" borderId="14" xfId="0" applyFont="1" applyFill="1" applyBorder="1" applyAlignment="1">
      <alignment horizontal="right"/>
    </xf>
    <xf numFmtId="0" fontId="9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 applyAlignment="1">
      <alignment horizontal="left"/>
    </xf>
    <xf numFmtId="164" fontId="8" fillId="2" borderId="10" xfId="0" applyNumberFormat="1" applyFont="1" applyFill="1" applyBorder="1" applyAlignment="1">
      <alignment horizontal="left"/>
    </xf>
    <xf numFmtId="9" fontId="8" fillId="0" borderId="10" xfId="0" applyNumberFormat="1" applyFont="1" applyBorder="1" applyAlignment="1">
      <alignment horizontal="left"/>
    </xf>
    <xf numFmtId="0" fontId="7" fillId="6" borderId="12" xfId="0" applyFont="1" applyFill="1" applyBorder="1" applyAlignment="1"/>
    <xf numFmtId="0" fontId="1" fillId="0" borderId="0" xfId="0" applyFont="1" applyAlignment="1">
      <alignment horizontal="left"/>
    </xf>
    <xf numFmtId="0" fontId="7" fillId="6" borderId="1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8" fillId="0" borderId="10" xfId="0" applyFont="1" applyFill="1" applyBorder="1" applyAlignment="1">
      <alignment horizontal="right"/>
    </xf>
    <xf numFmtId="0" fontId="6" fillId="6" borderId="12" xfId="0" applyFont="1" applyFill="1" applyBorder="1" applyAlignment="1">
      <alignment horizontal="center"/>
    </xf>
    <xf numFmtId="9" fontId="8" fillId="0" borderId="10" xfId="0" applyNumberFormat="1" applyFont="1" applyFill="1" applyBorder="1" applyAlignment="1">
      <alignment horizontal="left"/>
    </xf>
    <xf numFmtId="164" fontId="8" fillId="0" borderId="1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" fillId="0" borderId="10" xfId="0" applyFont="1" applyBorder="1"/>
    <xf numFmtId="0" fontId="0" fillId="2" borderId="0" xfId="0" applyFill="1"/>
    <xf numFmtId="0" fontId="9" fillId="8" borderId="10" xfId="0" applyFont="1" applyFill="1" applyBorder="1" applyAlignment="1">
      <alignment horizontal="right"/>
    </xf>
    <xf numFmtId="164" fontId="2" fillId="8" borderId="10" xfId="0" applyNumberFormat="1" applyFont="1" applyFill="1" applyBorder="1" applyAlignment="1">
      <alignment horizontal="left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2" fillId="8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622300</xdr:colOff>
      <xdr:row>0</xdr:row>
      <xdr:rowOff>215900</xdr:rowOff>
    </xdr:from>
    <xdr:to>
      <xdr:col>4</xdr:col>
      <xdr:colOff>2501900</xdr:colOff>
      <xdr:row>5</xdr:row>
      <xdr:rowOff>139700</xdr:rowOff>
    </xdr:to>
    <xdr:pic>
      <xdr:nvPicPr>
        <xdr:cNvPr id="3" name="Picture 2" descr="page1image51975456">
          <a:extLst>
            <a:ext uri="{FF2B5EF4-FFF2-40B4-BE49-F238E27FC236}">
              <a16:creationId xmlns:a16="http://schemas.microsoft.com/office/drawing/2014/main" id="{523AF297-F57A-5447-A7C2-A3F31D27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215900"/>
          <a:ext cx="100584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254000</xdr:rowOff>
    </xdr:from>
    <xdr:to>
      <xdr:col>4</xdr:col>
      <xdr:colOff>2413000</xdr:colOff>
      <xdr:row>5</xdr:row>
      <xdr:rowOff>177800</xdr:rowOff>
    </xdr:to>
    <xdr:pic>
      <xdr:nvPicPr>
        <xdr:cNvPr id="4" name="Picture 3" descr="page1image51975456">
          <a:extLst>
            <a:ext uri="{FF2B5EF4-FFF2-40B4-BE49-F238E27FC236}">
              <a16:creationId xmlns:a16="http://schemas.microsoft.com/office/drawing/2014/main" id="{B121D973-82F8-2E42-A627-E10D01BA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4000"/>
          <a:ext cx="100584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8F46-8FD3-6945-8F70-80E1904058BB}">
  <dimension ref="A1:O34"/>
  <sheetViews>
    <sheetView topLeftCell="A22" workbookViewId="0">
      <selection activeCell="B12" sqref="B12"/>
    </sheetView>
  </sheetViews>
  <sheetFormatPr baseColWidth="10" defaultRowHeight="21"/>
  <cols>
    <col min="1" max="1" width="37.83203125" style="4" bestFit="1" customWidth="1"/>
    <col min="2" max="2" width="23.83203125" style="21" customWidth="1"/>
    <col min="3" max="3" width="2.83203125" style="4" customWidth="1"/>
    <col min="4" max="4" width="42.83203125" style="4" bestFit="1" customWidth="1"/>
    <col min="5" max="5" width="42.33203125" style="4" customWidth="1"/>
    <col min="6" max="16384" width="10.83203125" style="4"/>
  </cols>
  <sheetData>
    <row r="1" spans="1:15">
      <c r="A1" s="43"/>
      <c r="B1" s="29"/>
      <c r="C1" s="29"/>
      <c r="D1" s="29"/>
      <c r="E1" s="30"/>
    </row>
    <row r="2" spans="1:15">
      <c r="A2" s="43"/>
      <c r="B2" s="32"/>
      <c r="C2" s="32"/>
      <c r="D2" s="32"/>
      <c r="E2" s="33"/>
    </row>
    <row r="3" spans="1:15">
      <c r="A3" s="31"/>
      <c r="B3" s="32"/>
      <c r="C3" s="32"/>
      <c r="D3" s="32"/>
      <c r="E3" s="33"/>
    </row>
    <row r="4" spans="1:15">
      <c r="A4" s="31"/>
      <c r="B4" s="32"/>
      <c r="C4" s="32"/>
      <c r="D4" s="32"/>
      <c r="E4" s="33"/>
    </row>
    <row r="5" spans="1:15">
      <c r="A5" s="31"/>
      <c r="B5" s="32"/>
      <c r="C5" s="32"/>
      <c r="D5" s="32"/>
      <c r="E5" s="33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30" customHeight="1" thickBot="1">
      <c r="A6" s="34"/>
      <c r="B6" s="35"/>
      <c r="C6" s="35"/>
      <c r="D6" s="35"/>
      <c r="E6" s="36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60" customHeight="1" thickBot="1">
      <c r="A7" s="50" t="s">
        <v>25</v>
      </c>
      <c r="B7" s="51"/>
      <c r="C7" s="51"/>
      <c r="D7" s="51"/>
      <c r="E7" s="52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60" customHeight="1" thickBot="1">
      <c r="A8" s="7" t="s">
        <v>1</v>
      </c>
      <c r="B8" s="53"/>
      <c r="C8" s="53"/>
      <c r="D8" s="53"/>
      <c r="E8" s="5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2" thickBot="1">
      <c r="A9" s="8" t="s">
        <v>2</v>
      </c>
      <c r="B9" s="1"/>
      <c r="C9" s="9"/>
      <c r="D9" s="37" t="s">
        <v>31</v>
      </c>
      <c r="E9" s="39"/>
    </row>
    <row r="10" spans="1:15" ht="22" thickBot="1">
      <c r="A10" s="12" t="s">
        <v>5</v>
      </c>
      <c r="B10" s="2"/>
      <c r="C10" s="9"/>
      <c r="D10" s="10" t="s">
        <v>8</v>
      </c>
      <c r="E10" s="11"/>
    </row>
    <row r="11" spans="1:15" ht="22" thickBot="1">
      <c r="A11" s="12" t="s">
        <v>6</v>
      </c>
      <c r="B11" s="2"/>
      <c r="C11" s="9"/>
      <c r="D11" s="13" t="s">
        <v>9</v>
      </c>
      <c r="E11" s="14"/>
    </row>
    <row r="12" spans="1:15" ht="22" thickBot="1">
      <c r="A12" s="15" t="s">
        <v>3</v>
      </c>
      <c r="B12" s="2"/>
      <c r="C12" s="9"/>
      <c r="D12" s="13" t="s">
        <v>29</v>
      </c>
      <c r="E12" s="14"/>
    </row>
    <row r="13" spans="1:15" ht="22" thickBot="1">
      <c r="A13" s="12" t="s">
        <v>4</v>
      </c>
      <c r="B13" s="3"/>
      <c r="C13" s="9"/>
      <c r="D13" s="13" t="s">
        <v>30</v>
      </c>
      <c r="E13" s="14"/>
    </row>
    <row r="14" spans="1:15" ht="22" thickBot="1">
      <c r="A14" s="12" t="s">
        <v>16</v>
      </c>
      <c r="B14" s="2"/>
      <c r="C14" s="9"/>
      <c r="D14" s="13" t="s">
        <v>10</v>
      </c>
      <c r="E14" s="14"/>
    </row>
    <row r="15" spans="1:15" ht="22" thickBot="1">
      <c r="A15" s="12" t="s">
        <v>19</v>
      </c>
      <c r="B15" s="2"/>
      <c r="C15" s="9"/>
      <c r="D15" s="37" t="s">
        <v>28</v>
      </c>
      <c r="E15" s="40">
        <f>E9*E17</f>
        <v>0</v>
      </c>
    </row>
    <row r="16" spans="1:15" ht="24" thickBot="1">
      <c r="A16" s="12" t="s">
        <v>20</v>
      </c>
      <c r="B16" s="42"/>
      <c r="C16" s="9"/>
      <c r="D16" s="16" t="s">
        <v>13</v>
      </c>
      <c r="E16" s="17">
        <f>SUM(E10:E15)</f>
        <v>0</v>
      </c>
    </row>
    <row r="17" spans="1:5" ht="29" customHeight="1" thickBot="1">
      <c r="A17" s="12" t="s">
        <v>20</v>
      </c>
      <c r="B17" s="2"/>
      <c r="C17" s="9"/>
      <c r="D17" s="12" t="s">
        <v>11</v>
      </c>
      <c r="E17" s="18"/>
    </row>
    <row r="18" spans="1:5" ht="29" customHeight="1" thickBot="1">
      <c r="A18" s="12" t="s">
        <v>20</v>
      </c>
      <c r="B18" s="2"/>
      <c r="C18" s="9"/>
      <c r="D18" s="13" t="s">
        <v>12</v>
      </c>
      <c r="E18" s="19" t="e">
        <f>(E10+E11)/E17</f>
        <v>#DIV/0!</v>
      </c>
    </row>
    <row r="19" spans="1:5" ht="24" thickBot="1">
      <c r="A19" s="12" t="s">
        <v>20</v>
      </c>
      <c r="B19" s="2"/>
      <c r="C19" s="9"/>
      <c r="D19" s="16" t="s">
        <v>14</v>
      </c>
      <c r="E19" s="17">
        <f>SUM(E17-E16)</f>
        <v>0</v>
      </c>
    </row>
    <row r="20" spans="1:5" ht="22" thickBot="1">
      <c r="A20" s="24"/>
      <c r="B20" s="25"/>
      <c r="C20" s="9"/>
      <c r="D20" s="26"/>
      <c r="E20" s="27"/>
    </row>
    <row r="21" spans="1:5" ht="32" thickBot="1">
      <c r="A21" s="55" t="s">
        <v>7</v>
      </c>
      <c r="B21" s="56"/>
      <c r="C21" s="56"/>
      <c r="D21" s="56"/>
      <c r="E21" s="57"/>
    </row>
    <row r="22" spans="1:5" ht="32" thickBot="1">
      <c r="A22" s="58" t="s">
        <v>0</v>
      </c>
      <c r="B22" s="59"/>
      <c r="C22" s="38"/>
      <c r="D22" s="58" t="s">
        <v>27</v>
      </c>
      <c r="E22" s="59"/>
    </row>
    <row r="23" spans="1:5" ht="66" customHeight="1" thickBot="1">
      <c r="A23" s="46" t="s">
        <v>33</v>
      </c>
      <c r="B23" s="47"/>
      <c r="C23" s="28"/>
      <c r="D23" s="48"/>
      <c r="E23" s="49"/>
    </row>
    <row r="24" spans="1:5" ht="65" customHeight="1" thickBot="1">
      <c r="A24" s="60" t="s">
        <v>34</v>
      </c>
      <c r="B24" s="61"/>
      <c r="C24" s="20"/>
      <c r="D24" s="48"/>
      <c r="E24" s="49"/>
    </row>
    <row r="25" spans="1:5" ht="61" customHeight="1" thickBot="1">
      <c r="A25" s="46" t="s">
        <v>35</v>
      </c>
      <c r="B25" s="47"/>
      <c r="C25" s="20"/>
      <c r="D25" s="62"/>
      <c r="E25" s="63"/>
    </row>
    <row r="26" spans="1:5" s="23" customFormat="1" ht="75" customHeight="1" thickBot="1">
      <c r="A26" s="46" t="s">
        <v>36</v>
      </c>
      <c r="B26" s="47"/>
      <c r="C26" s="22"/>
      <c r="D26" s="48"/>
      <c r="E26" s="49"/>
    </row>
    <row r="27" spans="1:5" ht="63" customHeight="1" thickBot="1">
      <c r="A27" s="46" t="s">
        <v>37</v>
      </c>
      <c r="B27" s="47"/>
      <c r="C27" s="20"/>
      <c r="D27" s="48"/>
      <c r="E27" s="49"/>
    </row>
    <row r="28" spans="1:5" ht="63" customHeight="1" thickBot="1">
      <c r="A28" s="73" t="s">
        <v>38</v>
      </c>
      <c r="B28" s="74"/>
      <c r="C28" s="20"/>
      <c r="D28" s="48"/>
      <c r="E28" s="49"/>
    </row>
    <row r="29" spans="1:5" ht="66" customHeight="1" thickBot="1">
      <c r="A29" s="75" t="s">
        <v>32</v>
      </c>
      <c r="B29" s="76"/>
      <c r="C29" s="20"/>
      <c r="D29" s="48"/>
      <c r="E29" s="49"/>
    </row>
    <row r="30" spans="1:5">
      <c r="A30" s="64" t="s">
        <v>21</v>
      </c>
      <c r="B30" s="65"/>
      <c r="C30" s="65"/>
      <c r="D30" s="65"/>
      <c r="E30" s="66"/>
    </row>
    <row r="31" spans="1:5">
      <c r="A31" s="67" t="s">
        <v>22</v>
      </c>
      <c r="B31" s="68"/>
      <c r="C31" s="68"/>
      <c r="D31" s="68"/>
      <c r="E31" s="69"/>
    </row>
    <row r="32" spans="1:5">
      <c r="A32" s="67" t="s">
        <v>23</v>
      </c>
      <c r="B32" s="68"/>
      <c r="C32" s="68"/>
      <c r="D32" s="68"/>
      <c r="E32" s="69"/>
    </row>
    <row r="33" spans="1:5" ht="22" thickBot="1">
      <c r="A33" s="70" t="s">
        <v>24</v>
      </c>
      <c r="B33" s="71"/>
      <c r="C33" s="71"/>
      <c r="D33" s="71"/>
      <c r="E33" s="72"/>
    </row>
    <row r="34" spans="1:5">
      <c r="C34" s="41"/>
    </row>
  </sheetData>
  <mergeCells count="23">
    <mergeCell ref="A30:E30"/>
    <mergeCell ref="A31:E31"/>
    <mergeCell ref="A32:E32"/>
    <mergeCell ref="A33:E33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A26:B26"/>
    <mergeCell ref="D26:E26"/>
    <mergeCell ref="A23:B23"/>
    <mergeCell ref="D23:E23"/>
    <mergeCell ref="A7:E7"/>
    <mergeCell ref="B8:E8"/>
    <mergeCell ref="A21:E21"/>
    <mergeCell ref="A22:B22"/>
    <mergeCell ref="D22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5762-7B4B-2D4B-A192-83BFB23C94B0}">
  <sheetPr>
    <pageSetUpPr fitToPage="1"/>
  </sheetPr>
  <dimension ref="A1:O34"/>
  <sheetViews>
    <sheetView tabSelected="1" topLeftCell="A19" workbookViewId="0">
      <selection activeCell="E13" sqref="E13"/>
    </sheetView>
  </sheetViews>
  <sheetFormatPr baseColWidth="10" defaultRowHeight="21"/>
  <cols>
    <col min="1" max="1" width="37.83203125" style="4" bestFit="1" customWidth="1"/>
    <col min="2" max="2" width="23.83203125" style="21" customWidth="1"/>
    <col min="3" max="3" width="2.83203125" style="4" customWidth="1"/>
    <col min="4" max="4" width="42.83203125" style="4" bestFit="1" customWidth="1"/>
    <col min="5" max="5" width="42.33203125" style="4" customWidth="1"/>
    <col min="6" max="16384" width="10.83203125" style="4"/>
  </cols>
  <sheetData>
    <row r="1" spans="1:15">
      <c r="A1"/>
      <c r="B1" s="29"/>
      <c r="C1" s="29"/>
      <c r="D1" s="29"/>
      <c r="E1" s="30"/>
    </row>
    <row r="2" spans="1:15">
      <c r="A2"/>
      <c r="B2" s="32"/>
      <c r="C2" s="32"/>
      <c r="D2" s="32"/>
      <c r="E2" s="33"/>
    </row>
    <row r="3" spans="1:15">
      <c r="A3" s="31"/>
      <c r="B3" s="32"/>
      <c r="C3" s="32"/>
      <c r="D3" s="32"/>
      <c r="E3" s="33"/>
    </row>
    <row r="4" spans="1:15">
      <c r="A4" s="31"/>
      <c r="B4" s="32"/>
      <c r="C4" s="32"/>
      <c r="D4" s="32"/>
      <c r="E4" s="33"/>
    </row>
    <row r="5" spans="1:15">
      <c r="A5" s="31"/>
      <c r="B5" s="32"/>
      <c r="C5" s="32"/>
      <c r="D5" s="32"/>
      <c r="E5" s="33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30" customHeight="1" thickBot="1">
      <c r="A6" s="34"/>
      <c r="B6" s="35"/>
      <c r="C6" s="35"/>
      <c r="D6" s="35"/>
      <c r="E6" s="36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60" customHeight="1" thickBot="1">
      <c r="A7" s="86" t="s">
        <v>39</v>
      </c>
      <c r="B7" s="87"/>
      <c r="C7" s="87"/>
      <c r="D7" s="87"/>
      <c r="E7" s="88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60" customHeight="1" thickBot="1">
      <c r="A8" s="7" t="s">
        <v>1</v>
      </c>
      <c r="B8" s="53" t="s">
        <v>26</v>
      </c>
      <c r="C8" s="53"/>
      <c r="D8" s="53"/>
      <c r="E8" s="5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22" thickBot="1">
      <c r="A9" s="8" t="s">
        <v>2</v>
      </c>
      <c r="B9" s="1" t="s">
        <v>17</v>
      </c>
      <c r="C9" s="9"/>
      <c r="D9" s="37" t="s">
        <v>31</v>
      </c>
      <c r="E9" s="39">
        <v>0.05</v>
      </c>
    </row>
    <row r="10" spans="1:15" ht="22" thickBot="1">
      <c r="A10" s="12" t="s">
        <v>5</v>
      </c>
      <c r="B10" s="2">
        <v>3</v>
      </c>
      <c r="C10" s="9"/>
      <c r="D10" s="10" t="s">
        <v>8</v>
      </c>
      <c r="E10" s="11">
        <v>200000</v>
      </c>
    </row>
    <row r="11" spans="1:15" ht="22" thickBot="1">
      <c r="A11" s="12" t="s">
        <v>6</v>
      </c>
      <c r="B11" s="2">
        <v>2</v>
      </c>
      <c r="C11" s="9"/>
      <c r="D11" s="13" t="s">
        <v>9</v>
      </c>
      <c r="E11" s="14">
        <v>50000</v>
      </c>
    </row>
    <row r="12" spans="1:15" ht="22" thickBot="1">
      <c r="A12" s="15" t="s">
        <v>3</v>
      </c>
      <c r="B12" s="2">
        <v>1984</v>
      </c>
      <c r="C12" s="9"/>
      <c r="D12" s="13" t="s">
        <v>29</v>
      </c>
      <c r="E12" s="14">
        <v>8000</v>
      </c>
    </row>
    <row r="13" spans="1:15" ht="22" thickBot="1">
      <c r="A13" s="12" t="s">
        <v>4</v>
      </c>
      <c r="B13" s="3">
        <v>2500</v>
      </c>
      <c r="C13" s="9"/>
      <c r="D13" s="13" t="s">
        <v>30</v>
      </c>
      <c r="E13" s="14">
        <v>3000</v>
      </c>
    </row>
    <row r="14" spans="1:15" ht="22" thickBot="1">
      <c r="A14" s="12" t="s">
        <v>16</v>
      </c>
      <c r="B14" s="2" t="s">
        <v>15</v>
      </c>
      <c r="C14" s="9"/>
      <c r="D14" s="13" t="s">
        <v>10</v>
      </c>
      <c r="E14" s="14">
        <v>1000</v>
      </c>
    </row>
    <row r="15" spans="1:15" ht="22" thickBot="1">
      <c r="A15" s="12" t="s">
        <v>19</v>
      </c>
      <c r="B15" s="2" t="s">
        <v>18</v>
      </c>
      <c r="C15" s="9"/>
      <c r="D15" s="37" t="s">
        <v>28</v>
      </c>
      <c r="E15" s="40">
        <f>E9*E17</f>
        <v>17500</v>
      </c>
    </row>
    <row r="16" spans="1:15" ht="24" thickBot="1">
      <c r="A16" s="12" t="s">
        <v>20</v>
      </c>
      <c r="B16" s="42"/>
      <c r="C16" s="9"/>
      <c r="D16" s="44" t="s">
        <v>13</v>
      </c>
      <c r="E16" s="45">
        <f>SUM(E10:E15)</f>
        <v>279500</v>
      </c>
    </row>
    <row r="17" spans="1:5" ht="29" customHeight="1" thickBot="1">
      <c r="A17" s="12" t="s">
        <v>20</v>
      </c>
      <c r="B17" s="2"/>
      <c r="C17" s="9"/>
      <c r="D17" s="12" t="s">
        <v>11</v>
      </c>
      <c r="E17" s="18">
        <v>350000</v>
      </c>
    </row>
    <row r="18" spans="1:5" ht="29" customHeight="1" thickBot="1">
      <c r="A18" s="12" t="s">
        <v>20</v>
      </c>
      <c r="B18" s="2"/>
      <c r="C18" s="9"/>
      <c r="D18" s="13" t="s">
        <v>12</v>
      </c>
      <c r="E18" s="19">
        <f>(E10+E11)/E17</f>
        <v>0.7142857142857143</v>
      </c>
    </row>
    <row r="19" spans="1:5" ht="24" thickBot="1">
      <c r="A19" s="12" t="s">
        <v>20</v>
      </c>
      <c r="B19" s="2"/>
      <c r="C19" s="9"/>
      <c r="D19" s="44" t="s">
        <v>14</v>
      </c>
      <c r="E19" s="45">
        <f>SUM(E17-E16)</f>
        <v>70500</v>
      </c>
    </row>
    <row r="20" spans="1:5" ht="22" thickBot="1">
      <c r="A20" s="24"/>
      <c r="B20" s="25"/>
      <c r="C20" s="9"/>
      <c r="D20" s="26"/>
      <c r="E20" s="27"/>
    </row>
    <row r="21" spans="1:5" ht="32" thickBot="1">
      <c r="A21" s="89" t="s">
        <v>7</v>
      </c>
      <c r="B21" s="90"/>
      <c r="C21" s="90"/>
      <c r="D21" s="90"/>
      <c r="E21" s="91"/>
    </row>
    <row r="22" spans="1:5" ht="32" thickBot="1">
      <c r="A22" s="58" t="s">
        <v>0</v>
      </c>
      <c r="B22" s="59"/>
      <c r="C22" s="38"/>
      <c r="D22" s="58" t="s">
        <v>27</v>
      </c>
      <c r="E22" s="59"/>
    </row>
    <row r="23" spans="1:5" ht="66" customHeight="1" thickBot="1">
      <c r="A23" s="46" t="s">
        <v>33</v>
      </c>
      <c r="B23" s="47"/>
      <c r="C23" s="28"/>
      <c r="D23" s="48"/>
      <c r="E23" s="49"/>
    </row>
    <row r="24" spans="1:5" ht="65" customHeight="1" thickBot="1">
      <c r="A24" s="60" t="s">
        <v>34</v>
      </c>
      <c r="B24" s="61"/>
      <c r="C24" s="20"/>
      <c r="D24" s="48"/>
      <c r="E24" s="49"/>
    </row>
    <row r="25" spans="1:5" ht="61" customHeight="1" thickBot="1">
      <c r="A25" s="46" t="s">
        <v>35</v>
      </c>
      <c r="B25" s="47"/>
      <c r="C25" s="20"/>
      <c r="D25" s="62"/>
      <c r="E25" s="63"/>
    </row>
    <row r="26" spans="1:5" s="23" customFormat="1" ht="75" customHeight="1" thickBot="1">
      <c r="A26" s="46" t="s">
        <v>36</v>
      </c>
      <c r="B26" s="47"/>
      <c r="C26" s="22"/>
      <c r="D26" s="48"/>
      <c r="E26" s="49"/>
    </row>
    <row r="27" spans="1:5" ht="63" customHeight="1" thickBot="1">
      <c r="A27" s="46" t="s">
        <v>37</v>
      </c>
      <c r="B27" s="47"/>
      <c r="C27" s="20"/>
      <c r="D27" s="48"/>
      <c r="E27" s="49"/>
    </row>
    <row r="28" spans="1:5" ht="63" customHeight="1" thickBot="1">
      <c r="A28" s="73" t="s">
        <v>38</v>
      </c>
      <c r="B28" s="74"/>
      <c r="C28" s="20"/>
      <c r="D28" s="48"/>
      <c r="E28" s="49"/>
    </row>
    <row r="29" spans="1:5" ht="66" customHeight="1" thickBot="1">
      <c r="A29" s="75" t="s">
        <v>32</v>
      </c>
      <c r="B29" s="76"/>
      <c r="C29" s="20"/>
      <c r="D29" s="48"/>
      <c r="E29" s="49"/>
    </row>
    <row r="30" spans="1:5">
      <c r="A30" s="83" t="s">
        <v>21</v>
      </c>
      <c r="B30" s="84"/>
      <c r="C30" s="84"/>
      <c r="D30" s="84"/>
      <c r="E30" s="85"/>
    </row>
    <row r="31" spans="1:5">
      <c r="A31" s="77" t="s">
        <v>22</v>
      </c>
      <c r="B31" s="78"/>
      <c r="C31" s="78"/>
      <c r="D31" s="78"/>
      <c r="E31" s="79"/>
    </row>
    <row r="32" spans="1:5">
      <c r="A32" s="77" t="s">
        <v>23</v>
      </c>
      <c r="B32" s="78"/>
      <c r="C32" s="78"/>
      <c r="D32" s="78"/>
      <c r="E32" s="79"/>
    </row>
    <row r="33" spans="1:5" ht="22" thickBot="1">
      <c r="A33" s="80" t="s">
        <v>24</v>
      </c>
      <c r="B33" s="81"/>
      <c r="C33" s="81"/>
      <c r="D33" s="81"/>
      <c r="E33" s="82"/>
    </row>
    <row r="34" spans="1:5">
      <c r="C34" s="41"/>
    </row>
  </sheetData>
  <mergeCells count="23">
    <mergeCell ref="A30:E30"/>
    <mergeCell ref="A31:E31"/>
    <mergeCell ref="A22:B22"/>
    <mergeCell ref="D22:E22"/>
    <mergeCell ref="A7:E7"/>
    <mergeCell ref="A21:E21"/>
    <mergeCell ref="B8:E8"/>
    <mergeCell ref="A32:E32"/>
    <mergeCell ref="A33:E33"/>
    <mergeCell ref="D23:E23"/>
    <mergeCell ref="D24:E24"/>
    <mergeCell ref="D25:E25"/>
    <mergeCell ref="D26:E26"/>
    <mergeCell ref="D27:E27"/>
    <mergeCell ref="A24:B24"/>
    <mergeCell ref="A25:B25"/>
    <mergeCell ref="A26:B26"/>
    <mergeCell ref="A27:B27"/>
    <mergeCell ref="A29:B29"/>
    <mergeCell ref="D29:E29"/>
    <mergeCell ref="A23:B23"/>
    <mergeCell ref="A28:B28"/>
    <mergeCell ref="D28:E28"/>
  </mergeCells>
  <pageMargins left="0.7" right="0.7" top="0.75" bottom="0.75" header="0.3" footer="0.3"/>
  <pageSetup scale="5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Deal Analyzer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2019-08-13T14:56:10Z</cp:lastPrinted>
  <dcterms:created xsi:type="dcterms:W3CDTF">2019-07-19T21:48:17Z</dcterms:created>
  <dcterms:modified xsi:type="dcterms:W3CDTF">2019-09-04T17:09:26Z</dcterms:modified>
</cp:coreProperties>
</file>